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Saturday Women Timing Sheet" sheetId="1" r:id="rId1"/>
  </sheets>
  <definedNames>
    <definedName name="_xlnm._FilterDatabase" localSheetId="0" hidden="1">'Saturday Women Timing Sheet'!$A$1:$S$57</definedName>
  </definedNames>
  <calcPr calcId="145621"/>
</workbook>
</file>

<file path=xl/calcChain.xml><?xml version="1.0" encoding="utf-8"?>
<calcChain xmlns="http://schemas.openxmlformats.org/spreadsheetml/2006/main">
  <c r="B4" i="1" l="1"/>
  <c r="B5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1" i="1" s="1"/>
  <c r="B52" i="1" s="1"/>
  <c r="B53" i="1" s="1"/>
  <c r="B54" i="1" s="1"/>
  <c r="B55" i="1" s="1"/>
  <c r="B56" i="1" s="1"/>
  <c r="B3" i="1"/>
  <c r="O4" i="1" l="1"/>
  <c r="L5" i="1"/>
  <c r="L6" i="1"/>
  <c r="L17" i="1"/>
  <c r="L8" i="1"/>
  <c r="L7" i="1"/>
  <c r="O18" i="1"/>
  <c r="L9" i="1"/>
  <c r="L10" i="1"/>
  <c r="L23" i="1"/>
  <c r="L36" i="1"/>
  <c r="L40" i="1"/>
  <c r="L33" i="1"/>
  <c r="L24" i="1"/>
  <c r="L39" i="1"/>
  <c r="L35" i="1"/>
  <c r="L29" i="1"/>
  <c r="L25" i="1"/>
  <c r="L28" i="1"/>
  <c r="L27" i="1"/>
  <c r="L31" i="1"/>
  <c r="L20" i="1"/>
  <c r="L32" i="1"/>
  <c r="L38" i="1"/>
  <c r="L21" i="1"/>
  <c r="L41" i="1"/>
  <c r="L34" i="1"/>
  <c r="L19" i="1"/>
  <c r="L37" i="1"/>
  <c r="L30" i="1"/>
  <c r="L22" i="1"/>
  <c r="L26" i="1"/>
  <c r="L53" i="1"/>
  <c r="L51" i="1"/>
  <c r="L52" i="1"/>
  <c r="L54" i="1"/>
  <c r="L50" i="1"/>
  <c r="L2" i="1"/>
  <c r="P4" i="1"/>
  <c r="O5" i="1"/>
  <c r="P5" i="1"/>
  <c r="O17" i="1"/>
  <c r="P17" i="1"/>
  <c r="O13" i="1"/>
  <c r="P18" i="1"/>
  <c r="O14" i="1"/>
  <c r="O15" i="1"/>
  <c r="O16" i="1"/>
  <c r="O42" i="1"/>
  <c r="O43" i="1"/>
  <c r="P43" i="1" s="1"/>
  <c r="O44" i="1"/>
  <c r="O45" i="1"/>
  <c r="P45" i="1" s="1"/>
  <c r="O49" i="1"/>
  <c r="P49" i="1"/>
  <c r="O46" i="1"/>
  <c r="P46" i="1" s="1"/>
  <c r="O47" i="1"/>
  <c r="P47" i="1" s="1"/>
  <c r="O55" i="1"/>
  <c r="O56" i="1"/>
  <c r="O3" i="1"/>
  <c r="H6" i="1"/>
  <c r="H8" i="1"/>
  <c r="H7" i="1"/>
  <c r="N7" i="1" s="1"/>
  <c r="O7" i="1" s="1"/>
  <c r="H9" i="1"/>
  <c r="H10" i="1"/>
  <c r="H23" i="1"/>
  <c r="H36" i="1"/>
  <c r="H40" i="1"/>
  <c r="H33" i="1"/>
  <c r="H24" i="1"/>
  <c r="H39" i="1"/>
  <c r="H35" i="1"/>
  <c r="H29" i="1"/>
  <c r="H25" i="1"/>
  <c r="H28" i="1"/>
  <c r="H27" i="1"/>
  <c r="H31" i="1"/>
  <c r="H20" i="1"/>
  <c r="H32" i="1"/>
  <c r="H38" i="1"/>
  <c r="H21" i="1"/>
  <c r="H41" i="1"/>
  <c r="H34" i="1"/>
  <c r="H19" i="1"/>
  <c r="H37" i="1"/>
  <c r="H30" i="1"/>
  <c r="H22" i="1"/>
  <c r="H26" i="1"/>
  <c r="H53" i="1"/>
  <c r="H51" i="1"/>
  <c r="H55" i="1"/>
  <c r="H52" i="1"/>
  <c r="H56" i="1"/>
  <c r="H54" i="1"/>
  <c r="H50" i="1"/>
  <c r="N50" i="1" s="1"/>
  <c r="O50" i="1" s="1"/>
  <c r="H2" i="1"/>
  <c r="N53" i="1" l="1"/>
  <c r="O53" i="1" s="1"/>
  <c r="N37" i="1"/>
  <c r="O37" i="1" s="1"/>
  <c r="N33" i="1"/>
  <c r="O33" i="1" s="1"/>
  <c r="P33" i="1" s="1"/>
  <c r="N36" i="1"/>
  <c r="O36" i="1" s="1"/>
  <c r="N26" i="1"/>
  <c r="O26" i="1" s="1"/>
  <c r="N38" i="1"/>
  <c r="O38" i="1" s="1"/>
  <c r="N27" i="1"/>
  <c r="O27" i="1" s="1"/>
  <c r="P27" i="1" s="1"/>
  <c r="N35" i="1"/>
  <c r="O35" i="1" s="1"/>
  <c r="P35" i="1" s="1"/>
  <c r="N22" i="1"/>
  <c r="O22" i="1" s="1"/>
  <c r="P22" i="1" s="1"/>
  <c r="N34" i="1"/>
  <c r="O34" i="1" s="1"/>
  <c r="P34" i="1" s="1"/>
  <c r="N32" i="1"/>
  <c r="O32" i="1" s="1"/>
  <c r="P32" i="1" s="1"/>
  <c r="N28" i="1"/>
  <c r="O28" i="1" s="1"/>
  <c r="P28" i="1" s="1"/>
  <c r="N39" i="1"/>
  <c r="O39" i="1" s="1"/>
  <c r="P39" i="1" s="1"/>
  <c r="N30" i="1"/>
  <c r="O30" i="1" s="1"/>
  <c r="P30" i="1" s="1"/>
  <c r="N20" i="1"/>
  <c r="O20" i="1" s="1"/>
  <c r="N25" i="1"/>
  <c r="O25" i="1" s="1"/>
  <c r="N21" i="1"/>
  <c r="N31" i="1"/>
  <c r="O31" i="1" s="1"/>
  <c r="N29" i="1"/>
  <c r="O29" i="1" s="1"/>
  <c r="P29" i="1" s="1"/>
  <c r="N52" i="1"/>
  <c r="O52" i="1" s="1"/>
  <c r="N40" i="1"/>
  <c r="O40" i="1" s="1"/>
  <c r="P40" i="1" s="1"/>
  <c r="N9" i="1"/>
  <c r="O9" i="1" s="1"/>
  <c r="P9" i="1" s="1"/>
  <c r="N2" i="1"/>
  <c r="O2" i="1" s="1"/>
  <c r="P2" i="1" s="1"/>
  <c r="N51" i="1"/>
  <c r="O51" i="1" s="1"/>
  <c r="P51" i="1" s="1"/>
  <c r="N41" i="1"/>
  <c r="O41" i="1" s="1"/>
  <c r="P41" i="1" s="1"/>
  <c r="N6" i="1"/>
  <c r="O6" i="1" s="1"/>
  <c r="P6" i="1" s="1"/>
  <c r="N24" i="1"/>
  <c r="O24" i="1" s="1"/>
  <c r="P24" i="1" s="1"/>
  <c r="N23" i="1"/>
  <c r="N54" i="1"/>
  <c r="O54" i="1" s="1"/>
  <c r="P54" i="1" s="1"/>
  <c r="N19" i="1"/>
  <c r="O19" i="1" s="1"/>
  <c r="P19" i="1" s="1"/>
  <c r="N10" i="1"/>
  <c r="O10" i="1" s="1"/>
  <c r="N8" i="1"/>
  <c r="O8" i="1" s="1"/>
  <c r="P8" i="1" s="1"/>
  <c r="P14" i="1"/>
  <c r="P13" i="1"/>
  <c r="O11" i="1"/>
  <c r="P11" i="1" s="1"/>
  <c r="P3" i="1"/>
  <c r="P53" i="1"/>
  <c r="O48" i="1"/>
  <c r="P48" i="1" s="1"/>
  <c r="O21" i="1"/>
  <c r="P21" i="1" s="1"/>
  <c r="O12" i="1"/>
  <c r="P12" i="1" s="1"/>
  <c r="P56" i="1"/>
  <c r="P16" i="1"/>
  <c r="P10" i="1"/>
  <c r="P50" i="1"/>
  <c r="P55" i="1"/>
  <c r="P26" i="1"/>
  <c r="P38" i="1"/>
  <c r="P44" i="1"/>
  <c r="P42" i="1"/>
  <c r="P15" i="1"/>
  <c r="P7" i="1"/>
  <c r="P36" i="1" l="1"/>
  <c r="P25" i="1"/>
  <c r="P37" i="1"/>
  <c r="P20" i="1"/>
  <c r="P31" i="1"/>
  <c r="P52" i="1"/>
  <c r="O23" i="1"/>
  <c r="P23" i="1" s="1"/>
</calcChain>
</file>

<file path=xl/sharedStrings.xml><?xml version="1.0" encoding="utf-8"?>
<sst xmlns="http://schemas.openxmlformats.org/spreadsheetml/2006/main" count="218" uniqueCount="82">
  <si>
    <t>Class</t>
  </si>
  <si>
    <t>Bib</t>
  </si>
  <si>
    <t>Full Name</t>
  </si>
  <si>
    <t>U8</t>
  </si>
  <si>
    <t>Vipond  Carolyn</t>
  </si>
  <si>
    <t>Wright  Samantha</t>
  </si>
  <si>
    <t>Howe  Josie</t>
  </si>
  <si>
    <t>Bigatel  Haven</t>
  </si>
  <si>
    <t>U10</t>
  </si>
  <si>
    <t>Aluas  Sofia</t>
  </si>
  <si>
    <t>Dennehy  Quinn</t>
  </si>
  <si>
    <t>Johnson  Annika</t>
  </si>
  <si>
    <t>Krueger  Ava</t>
  </si>
  <si>
    <t>Golik  Ella</t>
  </si>
  <si>
    <t>Kettrick  Lucy</t>
  </si>
  <si>
    <t>Schoening  Ava</t>
  </si>
  <si>
    <t>Craig  Catherine</t>
  </si>
  <si>
    <t>Habel  Payton</t>
  </si>
  <si>
    <t>Bigatel  Paisley</t>
  </si>
  <si>
    <t>Whalen  Carly</t>
  </si>
  <si>
    <t>Harrington  Ella</t>
  </si>
  <si>
    <t>Porter  Sophia</t>
  </si>
  <si>
    <t>U12</t>
  </si>
  <si>
    <t>Janssen  Halle</t>
  </si>
  <si>
    <t>Clayton  Audrey</t>
  </si>
  <si>
    <t>Bigatel  Stellar</t>
  </si>
  <si>
    <t>Lindsay  Carlie</t>
  </si>
  <si>
    <t>Most  Dylan</t>
  </si>
  <si>
    <t>Williams  Lucy</t>
  </si>
  <si>
    <t>O'Connor  Callan</t>
  </si>
  <si>
    <t>Walters  Elise</t>
  </si>
  <si>
    <t>Porter  Emily</t>
  </si>
  <si>
    <t>Weisbeek  Philine</t>
  </si>
  <si>
    <t>Headstrom  Abby</t>
  </si>
  <si>
    <t>Vlases  Chloe</t>
  </si>
  <si>
    <t>Simchuk  Stella</t>
  </si>
  <si>
    <t>Laboda  Anna</t>
  </si>
  <si>
    <t>Hara  Saara</t>
  </si>
  <si>
    <t>Frohlich  Annaliese</t>
  </si>
  <si>
    <t>Walters  Margaret</t>
  </si>
  <si>
    <t>Szylko  kaija</t>
  </si>
  <si>
    <t>Toribio  Maya</t>
  </si>
  <si>
    <t>Hasija  Anya</t>
  </si>
  <si>
    <t>Harrington  Zoe</t>
  </si>
  <si>
    <t>Mulick  Madeline</t>
  </si>
  <si>
    <t>Wilson  Madison</t>
  </si>
  <si>
    <t>Lewison  Cate</t>
  </si>
  <si>
    <t>Walters  Claire</t>
  </si>
  <si>
    <t>Moulding  Lauren</t>
  </si>
  <si>
    <t>Lindsay  Kate</t>
  </si>
  <si>
    <t>Honeybone  Poppy</t>
  </si>
  <si>
    <t>Stamnes  Ruby</t>
  </si>
  <si>
    <t>Watterson  Aleah</t>
  </si>
  <si>
    <t>Schnitzius  Kaitlyn</t>
  </si>
  <si>
    <t>U14</t>
  </si>
  <si>
    <t>Sharpe  Carmen</t>
  </si>
  <si>
    <t>Kull  Olivia</t>
  </si>
  <si>
    <t>Schopf  Lulu</t>
  </si>
  <si>
    <t>Day  Lucy</t>
  </si>
  <si>
    <t>Neiders  Riley</t>
  </si>
  <si>
    <t>Hong  Adelaide</t>
  </si>
  <si>
    <t>Artimenia  Lilia</t>
  </si>
  <si>
    <t>Combined</t>
  </si>
  <si>
    <t>1st Min</t>
  </si>
  <si>
    <t>1st Sec</t>
  </si>
  <si>
    <t>1st Mili</t>
  </si>
  <si>
    <t>dns</t>
  </si>
  <si>
    <t>2nd min</t>
  </si>
  <si>
    <t>2nd sec</t>
  </si>
  <si>
    <t>2nd mili</t>
  </si>
  <si>
    <t>didn't get a finish.  Used hand timing</t>
  </si>
  <si>
    <t>dsq</t>
  </si>
  <si>
    <t>Combined minutes</t>
  </si>
  <si>
    <t>combined seconds</t>
  </si>
  <si>
    <t>x</t>
  </si>
  <si>
    <t>```</t>
  </si>
  <si>
    <t>dsq 2nd run</t>
  </si>
  <si>
    <t>First Run</t>
  </si>
  <si>
    <t>Second Run</t>
  </si>
  <si>
    <t>DNS</t>
  </si>
  <si>
    <t>DSQ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</si>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</sst>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\.mm"/>
    <numFmt numFmtId="165" formatCode="mm:ss.00"/>
    <numFmt numFmtId="166" formatCode="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left"/>
    </xf>
    <xf numFmtId="0" fontId="0" fillId="33" borderId="0" xfId="0" applyFill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166" fontId="1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wrapText="1"/>
    </xf>
    <xf numFmtId="0" fontId="0" fillId="33" borderId="0" xfId="0" applyFill="1" applyAlignment="1">
      <alignment horizontal="right" wrapText="1"/>
    </xf>
    <xf numFmtId="0" fontId="0" fillId="0" borderId="0" xfId="0" quotePrefix="1"/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166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1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quotePrefix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zoomScale="130" zoomScaleNormal="13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D1" sqref="D1"/>
    </sheetView>
  </sheetViews>
  <sheetFormatPr defaultRowHeight="24.95" customHeight="1" x14ac:dyDescent="0.25"/>
  <cols>
    <col min="4" max="4" width="19.5703125" customWidth="1"/>
    <col min="5" max="5" width="10.7109375" style="9" hidden="1" customWidth="1"/>
    <col min="6" max="6" width="11.42578125" style="9" hidden="1" customWidth="1"/>
    <col min="7" max="7" width="10.28515625" style="13" hidden="1" customWidth="1"/>
    <col min="8" max="8" width="12.42578125" style="27" customWidth="1"/>
    <col min="9" max="9" width="11.5703125" style="9" hidden="1" customWidth="1"/>
    <col min="10" max="10" width="12" style="9" hidden="1" customWidth="1"/>
    <col min="11" max="11" width="13.28515625" style="9" hidden="1" customWidth="1"/>
    <col min="12" max="12" width="11.28515625" style="9" bestFit="1" customWidth="1"/>
    <col min="13" max="13" width="7.85546875" style="17" hidden="1" customWidth="1"/>
    <col min="14" max="14" width="14.28515625" style="9" customWidth="1"/>
    <col min="15" max="15" width="0" hidden="1" customWidth="1"/>
    <col min="16" max="16" width="0" style="9" hidden="1" customWidth="1"/>
    <col min="17" max="17" width="0" style="26" hidden="1" customWidth="1"/>
  </cols>
  <sheetData>
    <row r="1" spans="1:17" s="7" customFormat="1" ht="15" customHeight="1" x14ac:dyDescent="0.25">
      <c r="A1" s="5" t="s">
        <v>0</v>
      </c>
      <c r="B1" s="5" t="s">
        <v>81</v>
      </c>
      <c r="C1" s="6" t="s">
        <v>1</v>
      </c>
      <c r="D1" s="5" t="s">
        <v>2</v>
      </c>
      <c r="E1" s="19" t="s">
        <v>63</v>
      </c>
      <c r="F1" s="19" t="s">
        <v>64</v>
      </c>
      <c r="G1" s="20" t="s">
        <v>65</v>
      </c>
      <c r="H1" s="19" t="s">
        <v>77</v>
      </c>
      <c r="I1" s="19" t="s">
        <v>67</v>
      </c>
      <c r="J1" s="19" t="s">
        <v>68</v>
      </c>
      <c r="K1" s="19" t="s">
        <v>69</v>
      </c>
      <c r="L1" s="19" t="s">
        <v>78</v>
      </c>
      <c r="M1" s="21" t="s">
        <v>71</v>
      </c>
      <c r="N1" s="22" t="s">
        <v>62</v>
      </c>
      <c r="O1" s="23" t="s">
        <v>72</v>
      </c>
      <c r="P1" s="23" t="s">
        <v>73</v>
      </c>
      <c r="Q1" s="25" t="s">
        <v>76</v>
      </c>
    </row>
    <row r="2" spans="1:17" s="33" customFormat="1" ht="15" customHeight="1" x14ac:dyDescent="0.25">
      <c r="A2" s="1" t="s">
        <v>3</v>
      </c>
      <c r="B2" s="1">
        <v>1</v>
      </c>
      <c r="C2" s="2">
        <v>2</v>
      </c>
      <c r="D2" s="1" t="s">
        <v>5</v>
      </c>
      <c r="E2" s="28"/>
      <c r="F2" s="28">
        <v>48</v>
      </c>
      <c r="G2" s="29">
        <v>33</v>
      </c>
      <c r="H2" s="30">
        <f>F2+(G2/100)</f>
        <v>48.33</v>
      </c>
      <c r="I2" s="28"/>
      <c r="J2" s="31">
        <v>46</v>
      </c>
      <c r="K2" s="28">
        <v>34</v>
      </c>
      <c r="L2" s="30">
        <f>J2+(K2/100)</f>
        <v>46.34</v>
      </c>
      <c r="M2" s="32"/>
      <c r="N2" s="30">
        <f>L2+H2</f>
        <v>94.67</v>
      </c>
      <c r="O2" s="33">
        <f t="shared" ref="O2:O33" si="0">INT(N2/60)</f>
        <v>1</v>
      </c>
      <c r="P2" s="34">
        <f t="shared" ref="P2:P33" si="1">IF(M2="x","dsq",N2-(60*O2))</f>
        <v>34.67</v>
      </c>
      <c r="Q2" s="35"/>
    </row>
    <row r="3" spans="1:17" ht="15" customHeight="1" x14ac:dyDescent="0.25">
      <c r="A3" s="3" t="s">
        <v>3</v>
      </c>
      <c r="B3" s="3">
        <f>B2+1</f>
        <v>2</v>
      </c>
      <c r="C3" s="4">
        <v>1</v>
      </c>
      <c r="D3" s="3" t="s">
        <v>4</v>
      </c>
      <c r="E3" s="8" t="s">
        <v>66</v>
      </c>
      <c r="F3" s="8"/>
      <c r="G3" s="12"/>
      <c r="H3" s="10" t="s">
        <v>79</v>
      </c>
      <c r="I3" s="10" t="s">
        <v>66</v>
      </c>
      <c r="J3" s="11"/>
      <c r="K3" s="10"/>
      <c r="L3" s="10" t="s">
        <v>79</v>
      </c>
      <c r="M3" s="14"/>
      <c r="N3" s="18" t="s">
        <v>79</v>
      </c>
      <c r="O3" t="e">
        <f t="shared" si="0"/>
        <v>#VALUE!</v>
      </c>
      <c r="P3" s="9" t="e">
        <f t="shared" si="1"/>
        <v>#VALUE!</v>
      </c>
    </row>
    <row r="4" spans="1:17" ht="15" customHeight="1" x14ac:dyDescent="0.25">
      <c r="A4" s="3" t="s">
        <v>3</v>
      </c>
      <c r="B4" s="3">
        <f t="shared" ref="B4:B56" si="2">B3+1</f>
        <v>3</v>
      </c>
      <c r="C4" s="4">
        <v>3</v>
      </c>
      <c r="D4" s="3" t="s">
        <v>6</v>
      </c>
      <c r="E4" s="8"/>
      <c r="F4" s="8">
        <v>49</v>
      </c>
      <c r="G4" s="12">
        <v>67</v>
      </c>
      <c r="H4" s="18" t="s">
        <v>80</v>
      </c>
      <c r="I4" s="8"/>
      <c r="J4" s="11">
        <v>47</v>
      </c>
      <c r="K4" s="8">
        <v>86</v>
      </c>
      <c r="L4" s="18" t="s">
        <v>80</v>
      </c>
      <c r="M4" s="15" t="s">
        <v>74</v>
      </c>
      <c r="N4" s="18" t="s">
        <v>80</v>
      </c>
      <c r="O4" t="e">
        <f t="shared" si="0"/>
        <v>#VALUE!</v>
      </c>
      <c r="P4" s="9" t="str">
        <f t="shared" si="1"/>
        <v>dsq</v>
      </c>
      <c r="Q4" s="26" t="s">
        <v>74</v>
      </c>
    </row>
    <row r="5" spans="1:17" ht="15" customHeight="1" x14ac:dyDescent="0.25">
      <c r="A5" s="3" t="s">
        <v>3</v>
      </c>
      <c r="B5" s="3">
        <f t="shared" si="2"/>
        <v>4</v>
      </c>
      <c r="C5" s="4">
        <v>4</v>
      </c>
      <c r="D5" s="3" t="s">
        <v>7</v>
      </c>
      <c r="E5" s="8"/>
      <c r="F5" s="8">
        <v>48</v>
      </c>
      <c r="G5" s="12">
        <v>36</v>
      </c>
      <c r="H5" s="18" t="s">
        <v>80</v>
      </c>
      <c r="I5" s="8"/>
      <c r="J5" s="11">
        <v>45</v>
      </c>
      <c r="K5" s="8">
        <v>45</v>
      </c>
      <c r="L5" s="18">
        <f t="shared" ref="L5:L10" si="3">J5+(K5/100)</f>
        <v>45.45</v>
      </c>
      <c r="M5" s="15" t="s">
        <v>74</v>
      </c>
      <c r="N5" s="18" t="s">
        <v>80</v>
      </c>
      <c r="O5" t="e">
        <f t="shared" si="0"/>
        <v>#VALUE!</v>
      </c>
      <c r="P5" s="9" t="str">
        <f t="shared" si="1"/>
        <v>dsq</v>
      </c>
    </row>
    <row r="6" spans="1:17" s="33" customFormat="1" ht="15" customHeight="1" x14ac:dyDescent="0.25">
      <c r="A6" s="1" t="s">
        <v>8</v>
      </c>
      <c r="B6" s="1">
        <v>1</v>
      </c>
      <c r="C6" s="2">
        <v>6</v>
      </c>
      <c r="D6" s="1" t="s">
        <v>10</v>
      </c>
      <c r="E6" s="28"/>
      <c r="F6" s="28">
        <v>40</v>
      </c>
      <c r="G6" s="29">
        <v>16</v>
      </c>
      <c r="H6" s="30">
        <f>F6+(G6/100)</f>
        <v>40.159999999999997</v>
      </c>
      <c r="I6" s="28"/>
      <c r="J6" s="31">
        <v>36</v>
      </c>
      <c r="K6" s="28">
        <v>58</v>
      </c>
      <c r="L6" s="30">
        <f t="shared" si="3"/>
        <v>36.58</v>
      </c>
      <c r="M6" s="32"/>
      <c r="N6" s="30">
        <f>L6+H6</f>
        <v>76.739999999999995</v>
      </c>
      <c r="O6" s="33">
        <f t="shared" si="0"/>
        <v>1</v>
      </c>
      <c r="P6" s="34">
        <f t="shared" si="1"/>
        <v>16.739999999999995</v>
      </c>
      <c r="Q6" s="35"/>
    </row>
    <row r="7" spans="1:17" ht="15" customHeight="1" x14ac:dyDescent="0.25">
      <c r="A7" s="3" t="s">
        <v>8</v>
      </c>
      <c r="B7" s="3">
        <f t="shared" si="2"/>
        <v>2</v>
      </c>
      <c r="C7" s="4">
        <v>11</v>
      </c>
      <c r="D7" s="3" t="s">
        <v>15</v>
      </c>
      <c r="E7" s="8"/>
      <c r="F7" s="8">
        <v>41</v>
      </c>
      <c r="G7" s="12">
        <v>49</v>
      </c>
      <c r="H7" s="18">
        <f>F7+(G7/100)</f>
        <v>41.49</v>
      </c>
      <c r="I7" s="8"/>
      <c r="J7" s="11">
        <v>37</v>
      </c>
      <c r="K7" s="8">
        <v>57</v>
      </c>
      <c r="L7" s="18">
        <f t="shared" si="3"/>
        <v>37.57</v>
      </c>
      <c r="M7" s="15"/>
      <c r="N7" s="18">
        <f>L7+H7</f>
        <v>79.06</v>
      </c>
      <c r="O7">
        <f t="shared" si="0"/>
        <v>1</v>
      </c>
      <c r="P7" s="9">
        <f t="shared" si="1"/>
        <v>19.060000000000002</v>
      </c>
    </row>
    <row r="8" spans="1:17" ht="15" customHeight="1" x14ac:dyDescent="0.25">
      <c r="A8" s="3" t="s">
        <v>8</v>
      </c>
      <c r="B8" s="3">
        <f t="shared" si="2"/>
        <v>3</v>
      </c>
      <c r="C8" s="4">
        <v>10</v>
      </c>
      <c r="D8" s="3" t="s">
        <v>14</v>
      </c>
      <c r="E8" s="8"/>
      <c r="F8" s="8">
        <v>43</v>
      </c>
      <c r="G8" s="12">
        <v>18</v>
      </c>
      <c r="H8" s="18">
        <f>F8+(G8/100)</f>
        <v>43.18</v>
      </c>
      <c r="I8" s="8"/>
      <c r="J8" s="11">
        <v>39</v>
      </c>
      <c r="K8" s="8">
        <v>38</v>
      </c>
      <c r="L8" s="18">
        <f t="shared" si="3"/>
        <v>39.380000000000003</v>
      </c>
      <c r="M8" s="15"/>
      <c r="N8" s="18">
        <f>L8+H8</f>
        <v>82.56</v>
      </c>
      <c r="O8">
        <f t="shared" si="0"/>
        <v>1</v>
      </c>
      <c r="P8" s="9">
        <f t="shared" si="1"/>
        <v>22.560000000000002</v>
      </c>
    </row>
    <row r="9" spans="1:17" ht="15" customHeight="1" x14ac:dyDescent="0.25">
      <c r="A9" s="3" t="s">
        <v>8</v>
      </c>
      <c r="B9" s="3">
        <f t="shared" si="2"/>
        <v>4</v>
      </c>
      <c r="C9" s="4">
        <v>15</v>
      </c>
      <c r="D9" s="3" t="s">
        <v>18</v>
      </c>
      <c r="E9" s="8"/>
      <c r="F9" s="8">
        <v>48</v>
      </c>
      <c r="G9" s="12">
        <v>41</v>
      </c>
      <c r="H9" s="18">
        <f>F9+(G9/100)</f>
        <v>48.41</v>
      </c>
      <c r="I9" s="8"/>
      <c r="J9" s="11">
        <v>43</v>
      </c>
      <c r="K9" s="8">
        <v>77</v>
      </c>
      <c r="L9" s="18">
        <f t="shared" si="3"/>
        <v>43.77</v>
      </c>
      <c r="M9" s="15"/>
      <c r="N9" s="18">
        <f>L9+H9</f>
        <v>92.18</v>
      </c>
      <c r="O9">
        <f t="shared" si="0"/>
        <v>1</v>
      </c>
      <c r="P9" s="9">
        <f t="shared" si="1"/>
        <v>32.180000000000007</v>
      </c>
    </row>
    <row r="10" spans="1:17" ht="15" customHeight="1" x14ac:dyDescent="0.25">
      <c r="A10" s="3" t="s">
        <v>8</v>
      </c>
      <c r="B10" s="3">
        <f t="shared" si="2"/>
        <v>5</v>
      </c>
      <c r="C10" s="4">
        <v>17</v>
      </c>
      <c r="D10" s="3" t="s">
        <v>20</v>
      </c>
      <c r="E10" s="8"/>
      <c r="F10" s="8">
        <v>52</v>
      </c>
      <c r="G10" s="12">
        <v>20</v>
      </c>
      <c r="H10" s="18">
        <f>F10+(G10/100)</f>
        <v>52.2</v>
      </c>
      <c r="I10" s="8"/>
      <c r="J10" s="11">
        <v>49</v>
      </c>
      <c r="K10" s="8">
        <v>95</v>
      </c>
      <c r="L10" s="18">
        <f t="shared" si="3"/>
        <v>49.95</v>
      </c>
      <c r="M10" s="15"/>
      <c r="N10" s="18">
        <f>L10+H10</f>
        <v>102.15</v>
      </c>
      <c r="O10">
        <f t="shared" si="0"/>
        <v>1</v>
      </c>
      <c r="P10" s="9">
        <f t="shared" si="1"/>
        <v>42.150000000000006</v>
      </c>
    </row>
    <row r="11" spans="1:17" ht="15" customHeight="1" x14ac:dyDescent="0.25">
      <c r="A11" s="3" t="s">
        <v>8</v>
      </c>
      <c r="B11" s="3">
        <f t="shared" si="2"/>
        <v>6</v>
      </c>
      <c r="C11" s="4">
        <v>5</v>
      </c>
      <c r="D11" s="3" t="s">
        <v>9</v>
      </c>
      <c r="E11" s="8" t="s">
        <v>66</v>
      </c>
      <c r="F11" s="8"/>
      <c r="G11" s="12"/>
      <c r="H11" s="18" t="s">
        <v>79</v>
      </c>
      <c r="I11" s="8"/>
      <c r="J11" s="11"/>
      <c r="K11" s="8"/>
      <c r="L11" s="18" t="s">
        <v>79</v>
      </c>
      <c r="M11" s="15"/>
      <c r="N11" s="18" t="s">
        <v>79</v>
      </c>
      <c r="O11" t="e">
        <f t="shared" si="0"/>
        <v>#VALUE!</v>
      </c>
      <c r="P11" s="9" t="e">
        <f t="shared" si="1"/>
        <v>#VALUE!</v>
      </c>
    </row>
    <row r="12" spans="1:17" ht="15" customHeight="1" x14ac:dyDescent="0.25">
      <c r="A12" s="3" t="s">
        <v>8</v>
      </c>
      <c r="B12" s="4">
        <f t="shared" si="2"/>
        <v>7</v>
      </c>
      <c r="C12" s="4">
        <v>8</v>
      </c>
      <c r="D12" s="3" t="s">
        <v>12</v>
      </c>
      <c r="E12" s="8" t="s">
        <v>66</v>
      </c>
      <c r="F12" s="8"/>
      <c r="G12" s="12"/>
      <c r="H12" s="18" t="s">
        <v>79</v>
      </c>
      <c r="I12" s="8"/>
      <c r="J12" s="11"/>
      <c r="K12" s="8"/>
      <c r="L12" s="18" t="s">
        <v>79</v>
      </c>
      <c r="M12" s="15"/>
      <c r="N12" s="18" t="s">
        <v>79</v>
      </c>
      <c r="O12" t="e">
        <f t="shared" si="0"/>
        <v>#VALUE!</v>
      </c>
      <c r="P12" s="9" t="e">
        <f t="shared" si="1"/>
        <v>#VALUE!</v>
      </c>
    </row>
    <row r="13" spans="1:17" ht="15" customHeight="1" x14ac:dyDescent="0.25">
      <c r="A13" s="3" t="s">
        <v>8</v>
      </c>
      <c r="B13" s="4">
        <f t="shared" si="2"/>
        <v>8</v>
      </c>
      <c r="C13" s="4">
        <v>9</v>
      </c>
      <c r="D13" s="3" t="s">
        <v>13</v>
      </c>
      <c r="E13" s="8" t="s">
        <v>66</v>
      </c>
      <c r="F13" s="8"/>
      <c r="G13" s="12"/>
      <c r="H13" s="18" t="s">
        <v>79</v>
      </c>
      <c r="I13" s="8"/>
      <c r="J13" s="11"/>
      <c r="K13" s="8"/>
      <c r="L13" s="18" t="s">
        <v>79</v>
      </c>
      <c r="M13" s="15"/>
      <c r="N13" s="18" t="s">
        <v>79</v>
      </c>
      <c r="O13" t="e">
        <f t="shared" si="0"/>
        <v>#VALUE!</v>
      </c>
      <c r="P13" s="9" t="e">
        <f t="shared" si="1"/>
        <v>#VALUE!</v>
      </c>
    </row>
    <row r="14" spans="1:17" ht="15" customHeight="1" x14ac:dyDescent="0.25">
      <c r="A14" s="3" t="s">
        <v>8</v>
      </c>
      <c r="B14" s="4">
        <f t="shared" si="2"/>
        <v>9</v>
      </c>
      <c r="C14" s="4">
        <v>14</v>
      </c>
      <c r="D14" s="3" t="s">
        <v>17</v>
      </c>
      <c r="E14" s="8" t="s">
        <v>66</v>
      </c>
      <c r="F14" s="8"/>
      <c r="G14" s="12"/>
      <c r="H14" s="18" t="s">
        <v>79</v>
      </c>
      <c r="I14" s="8" t="s">
        <v>66</v>
      </c>
      <c r="J14" s="11"/>
      <c r="K14" s="8"/>
      <c r="L14" s="18" t="s">
        <v>79</v>
      </c>
      <c r="M14" s="15"/>
      <c r="N14" s="18" t="s">
        <v>79</v>
      </c>
      <c r="O14" t="e">
        <f t="shared" si="0"/>
        <v>#VALUE!</v>
      </c>
      <c r="P14" s="9" t="e">
        <f t="shared" si="1"/>
        <v>#VALUE!</v>
      </c>
    </row>
    <row r="15" spans="1:17" ht="15" customHeight="1" x14ac:dyDescent="0.25">
      <c r="A15" s="3" t="s">
        <v>8</v>
      </c>
      <c r="B15" s="4">
        <f t="shared" si="2"/>
        <v>10</v>
      </c>
      <c r="C15" s="4">
        <v>16</v>
      </c>
      <c r="D15" s="3" t="s">
        <v>19</v>
      </c>
      <c r="E15" s="8" t="s">
        <v>66</v>
      </c>
      <c r="F15" s="8"/>
      <c r="G15" s="12"/>
      <c r="H15" s="18" t="s">
        <v>79</v>
      </c>
      <c r="I15" s="8"/>
      <c r="J15" s="11"/>
      <c r="K15" s="8"/>
      <c r="L15" s="18" t="s">
        <v>79</v>
      </c>
      <c r="M15" s="15"/>
      <c r="N15" s="18" t="s">
        <v>79</v>
      </c>
      <c r="O15" t="e">
        <f t="shared" si="0"/>
        <v>#VALUE!</v>
      </c>
      <c r="P15" s="9" t="e">
        <f t="shared" si="1"/>
        <v>#VALUE!</v>
      </c>
    </row>
    <row r="16" spans="1:17" ht="15" customHeight="1" x14ac:dyDescent="0.25">
      <c r="A16" s="3" t="s">
        <v>8</v>
      </c>
      <c r="B16" s="4">
        <f t="shared" si="2"/>
        <v>11</v>
      </c>
      <c r="C16" s="4">
        <v>18</v>
      </c>
      <c r="D16" s="3" t="s">
        <v>21</v>
      </c>
      <c r="E16" s="8" t="s">
        <v>66</v>
      </c>
      <c r="F16" s="8"/>
      <c r="G16" s="12"/>
      <c r="H16" s="18" t="s">
        <v>79</v>
      </c>
      <c r="I16" s="8" t="s">
        <v>66</v>
      </c>
      <c r="J16" s="11"/>
      <c r="K16" s="8"/>
      <c r="L16" s="18" t="s">
        <v>79</v>
      </c>
      <c r="M16" s="15"/>
      <c r="N16" s="18" t="s">
        <v>79</v>
      </c>
      <c r="O16" t="e">
        <f t="shared" si="0"/>
        <v>#VALUE!</v>
      </c>
      <c r="P16" s="9" t="e">
        <f t="shared" si="1"/>
        <v>#VALUE!</v>
      </c>
    </row>
    <row r="17" spans="1:22" ht="15" customHeight="1" x14ac:dyDescent="0.25">
      <c r="A17" s="3" t="s">
        <v>8</v>
      </c>
      <c r="B17" s="4">
        <f t="shared" si="2"/>
        <v>12</v>
      </c>
      <c r="C17" s="4">
        <v>7</v>
      </c>
      <c r="D17" s="3" t="s">
        <v>11</v>
      </c>
      <c r="E17" s="8"/>
      <c r="F17" s="8">
        <v>44</v>
      </c>
      <c r="G17" s="12">
        <v>51</v>
      </c>
      <c r="H17" s="18" t="s">
        <v>80</v>
      </c>
      <c r="I17" s="8"/>
      <c r="J17" s="11">
        <v>41</v>
      </c>
      <c r="K17" s="8">
        <v>31</v>
      </c>
      <c r="L17" s="18">
        <f>J17+(K17/100)</f>
        <v>41.31</v>
      </c>
      <c r="M17" s="15" t="s">
        <v>74</v>
      </c>
      <c r="N17" s="18" t="s">
        <v>80</v>
      </c>
      <c r="O17" t="e">
        <f t="shared" si="0"/>
        <v>#VALUE!</v>
      </c>
      <c r="P17" s="9" t="str">
        <f t="shared" si="1"/>
        <v>dsq</v>
      </c>
    </row>
    <row r="18" spans="1:22" ht="15" customHeight="1" x14ac:dyDescent="0.25">
      <c r="A18" s="3" t="s">
        <v>8</v>
      </c>
      <c r="B18" s="4">
        <f t="shared" si="2"/>
        <v>13</v>
      </c>
      <c r="C18" s="4">
        <v>12</v>
      </c>
      <c r="D18" s="3" t="s">
        <v>16</v>
      </c>
      <c r="E18" s="8"/>
      <c r="F18" s="8">
        <v>51</v>
      </c>
      <c r="G18" s="12">
        <v>69</v>
      </c>
      <c r="H18" s="18" t="s">
        <v>80</v>
      </c>
      <c r="I18" s="8"/>
      <c r="J18" s="11">
        <v>41</v>
      </c>
      <c r="K18" s="8">
        <v>41</v>
      </c>
      <c r="L18" s="18" t="s">
        <v>80</v>
      </c>
      <c r="M18" s="15" t="s">
        <v>74</v>
      </c>
      <c r="N18" s="18" t="s">
        <v>80</v>
      </c>
      <c r="O18" t="e">
        <f t="shared" si="0"/>
        <v>#VALUE!</v>
      </c>
      <c r="P18" s="9" t="str">
        <f t="shared" si="1"/>
        <v>dsq</v>
      </c>
      <c r="Q18" s="26" t="s">
        <v>74</v>
      </c>
    </row>
    <row r="19" spans="1:22" s="33" customFormat="1" ht="15" customHeight="1" x14ac:dyDescent="0.25">
      <c r="A19" s="1" t="s">
        <v>22</v>
      </c>
      <c r="B19" s="2">
        <v>1</v>
      </c>
      <c r="C19" s="2">
        <v>43</v>
      </c>
      <c r="D19" s="1" t="s">
        <v>47</v>
      </c>
      <c r="E19" s="28"/>
      <c r="F19" s="28">
        <v>32</v>
      </c>
      <c r="G19" s="29">
        <v>89</v>
      </c>
      <c r="H19" s="30">
        <f t="shared" ref="H19:H41" si="4">F19+(G19/100)</f>
        <v>32.89</v>
      </c>
      <c r="I19" s="28"/>
      <c r="J19" s="31">
        <v>29</v>
      </c>
      <c r="K19" s="28">
        <v>47</v>
      </c>
      <c r="L19" s="30">
        <f t="shared" ref="L19:L41" si="5">J19+(K19/100)</f>
        <v>29.47</v>
      </c>
      <c r="M19" s="32"/>
      <c r="N19" s="30">
        <f t="shared" ref="N19:N41" si="6">L19+H19</f>
        <v>62.36</v>
      </c>
      <c r="O19" s="33">
        <f t="shared" si="0"/>
        <v>1</v>
      </c>
      <c r="P19" s="34">
        <f t="shared" si="1"/>
        <v>2.3599999999999994</v>
      </c>
      <c r="Q19" s="35"/>
      <c r="V19" s="36"/>
    </row>
    <row r="20" spans="1:22" ht="15" customHeight="1" x14ac:dyDescent="0.25">
      <c r="A20" s="3" t="s">
        <v>22</v>
      </c>
      <c r="B20" s="4">
        <f t="shared" si="2"/>
        <v>2</v>
      </c>
      <c r="C20" s="4">
        <v>34</v>
      </c>
      <c r="D20" s="3" t="s">
        <v>38</v>
      </c>
      <c r="E20" s="8"/>
      <c r="F20" s="8">
        <v>36</v>
      </c>
      <c r="G20" s="12">
        <v>9</v>
      </c>
      <c r="H20" s="18">
        <f t="shared" si="4"/>
        <v>36.090000000000003</v>
      </c>
      <c r="I20" s="8"/>
      <c r="J20" s="11">
        <v>30</v>
      </c>
      <c r="K20" s="8">
        <v>72</v>
      </c>
      <c r="L20" s="18">
        <f t="shared" si="5"/>
        <v>30.72</v>
      </c>
      <c r="M20" s="15"/>
      <c r="N20" s="18">
        <f t="shared" si="6"/>
        <v>66.81</v>
      </c>
      <c r="O20">
        <f t="shared" si="0"/>
        <v>1</v>
      </c>
      <c r="P20" s="9">
        <f t="shared" si="1"/>
        <v>6.8100000000000023</v>
      </c>
    </row>
    <row r="21" spans="1:22" ht="15" customHeight="1" x14ac:dyDescent="0.25">
      <c r="A21" s="3" t="s">
        <v>22</v>
      </c>
      <c r="B21" s="4">
        <f t="shared" si="2"/>
        <v>3</v>
      </c>
      <c r="C21" s="4">
        <v>37</v>
      </c>
      <c r="D21" s="3" t="s">
        <v>41</v>
      </c>
      <c r="E21" s="8"/>
      <c r="F21" s="8">
        <v>34</v>
      </c>
      <c r="G21" s="12">
        <v>67</v>
      </c>
      <c r="H21" s="18">
        <f t="shared" si="4"/>
        <v>34.67</v>
      </c>
      <c r="I21" s="8"/>
      <c r="J21" s="11">
        <v>32</v>
      </c>
      <c r="K21" s="8">
        <v>39</v>
      </c>
      <c r="L21" s="18">
        <f t="shared" si="5"/>
        <v>32.39</v>
      </c>
      <c r="M21" s="15"/>
      <c r="N21" s="18">
        <f t="shared" si="6"/>
        <v>67.06</v>
      </c>
      <c r="O21">
        <f t="shared" si="0"/>
        <v>1</v>
      </c>
      <c r="P21" s="9">
        <f t="shared" si="1"/>
        <v>7.0600000000000023</v>
      </c>
    </row>
    <row r="22" spans="1:22" ht="15" customHeight="1" x14ac:dyDescent="0.25">
      <c r="A22" s="3" t="s">
        <v>22</v>
      </c>
      <c r="B22" s="4">
        <f t="shared" si="2"/>
        <v>4</v>
      </c>
      <c r="C22" s="4">
        <v>47</v>
      </c>
      <c r="D22" s="3" t="s">
        <v>51</v>
      </c>
      <c r="E22" s="8"/>
      <c r="F22" s="8">
        <v>35</v>
      </c>
      <c r="G22" s="12">
        <v>85</v>
      </c>
      <c r="H22" s="18">
        <f t="shared" si="4"/>
        <v>35.85</v>
      </c>
      <c r="I22" s="8"/>
      <c r="J22" s="11">
        <v>31</v>
      </c>
      <c r="K22" s="8">
        <v>56</v>
      </c>
      <c r="L22" s="18">
        <f t="shared" si="5"/>
        <v>31.56</v>
      </c>
      <c r="M22" s="15"/>
      <c r="N22" s="18">
        <f t="shared" si="6"/>
        <v>67.41</v>
      </c>
      <c r="O22">
        <f t="shared" si="0"/>
        <v>1</v>
      </c>
      <c r="P22" s="9">
        <f t="shared" si="1"/>
        <v>7.4099999999999966</v>
      </c>
    </row>
    <row r="23" spans="1:22" ht="15" customHeight="1" x14ac:dyDescent="0.25">
      <c r="A23" s="3" t="s">
        <v>22</v>
      </c>
      <c r="B23" s="4">
        <f t="shared" si="2"/>
        <v>5</v>
      </c>
      <c r="C23" s="4">
        <v>19</v>
      </c>
      <c r="D23" s="3" t="s">
        <v>23</v>
      </c>
      <c r="E23" s="8"/>
      <c r="F23" s="8">
        <v>36</v>
      </c>
      <c r="G23" s="12">
        <v>74</v>
      </c>
      <c r="H23" s="18">
        <f t="shared" si="4"/>
        <v>36.74</v>
      </c>
      <c r="I23" s="8"/>
      <c r="J23" s="11">
        <v>33</v>
      </c>
      <c r="K23" s="8">
        <v>26</v>
      </c>
      <c r="L23" s="18">
        <f t="shared" si="5"/>
        <v>33.26</v>
      </c>
      <c r="M23" s="15"/>
      <c r="N23" s="18">
        <f t="shared" si="6"/>
        <v>70</v>
      </c>
      <c r="O23">
        <f t="shared" si="0"/>
        <v>1</v>
      </c>
      <c r="P23" s="9">
        <f t="shared" si="1"/>
        <v>10</v>
      </c>
      <c r="S23" s="24"/>
    </row>
    <row r="24" spans="1:22" ht="15" customHeight="1" x14ac:dyDescent="0.25">
      <c r="A24" s="3" t="s">
        <v>22</v>
      </c>
      <c r="B24" s="4">
        <f t="shared" si="2"/>
        <v>6</v>
      </c>
      <c r="C24" s="4">
        <v>23</v>
      </c>
      <c r="D24" s="3" t="s">
        <v>27</v>
      </c>
      <c r="E24" s="8"/>
      <c r="F24" s="8">
        <v>37</v>
      </c>
      <c r="G24" s="12">
        <v>78</v>
      </c>
      <c r="H24" s="18">
        <f t="shared" si="4"/>
        <v>37.78</v>
      </c>
      <c r="I24" s="8"/>
      <c r="J24" s="11">
        <v>35</v>
      </c>
      <c r="K24" s="8">
        <v>60</v>
      </c>
      <c r="L24" s="18">
        <f t="shared" si="5"/>
        <v>35.6</v>
      </c>
      <c r="M24" s="15"/>
      <c r="N24" s="18">
        <f t="shared" si="6"/>
        <v>73.38</v>
      </c>
      <c r="O24">
        <f t="shared" si="0"/>
        <v>1</v>
      </c>
      <c r="P24" s="9">
        <f t="shared" si="1"/>
        <v>13.379999999999995</v>
      </c>
    </row>
    <row r="25" spans="1:22" ht="15" customHeight="1" x14ac:dyDescent="0.25">
      <c r="A25" s="3" t="s">
        <v>22</v>
      </c>
      <c r="B25" s="4">
        <f t="shared" si="2"/>
        <v>7</v>
      </c>
      <c r="C25" s="4">
        <v>28</v>
      </c>
      <c r="D25" s="3" t="s">
        <v>32</v>
      </c>
      <c r="E25" s="8"/>
      <c r="F25" s="8">
        <v>38</v>
      </c>
      <c r="G25" s="12">
        <v>72</v>
      </c>
      <c r="H25" s="18">
        <f t="shared" si="4"/>
        <v>38.72</v>
      </c>
      <c r="I25" s="8"/>
      <c r="J25" s="11">
        <v>36</v>
      </c>
      <c r="K25" s="8">
        <v>99</v>
      </c>
      <c r="L25" s="18">
        <f t="shared" si="5"/>
        <v>36.99</v>
      </c>
      <c r="M25" s="15"/>
      <c r="N25" s="18">
        <f t="shared" si="6"/>
        <v>75.710000000000008</v>
      </c>
      <c r="O25">
        <f t="shared" si="0"/>
        <v>1</v>
      </c>
      <c r="P25" s="9">
        <f t="shared" si="1"/>
        <v>15.710000000000008</v>
      </c>
    </row>
    <row r="26" spans="1:22" ht="15" customHeight="1" x14ac:dyDescent="0.25">
      <c r="A26" s="3" t="s">
        <v>22</v>
      </c>
      <c r="B26" s="4">
        <f t="shared" si="2"/>
        <v>8</v>
      </c>
      <c r="C26" s="4">
        <v>48</v>
      </c>
      <c r="D26" s="3" t="s">
        <v>52</v>
      </c>
      <c r="E26" s="8"/>
      <c r="F26" s="8">
        <v>40</v>
      </c>
      <c r="G26" s="12">
        <v>43</v>
      </c>
      <c r="H26" s="18">
        <f t="shared" si="4"/>
        <v>40.43</v>
      </c>
      <c r="I26" s="8"/>
      <c r="J26" s="11">
        <v>35</v>
      </c>
      <c r="K26" s="8">
        <v>38</v>
      </c>
      <c r="L26" s="18">
        <f t="shared" si="5"/>
        <v>35.380000000000003</v>
      </c>
      <c r="M26" s="15"/>
      <c r="N26" s="18">
        <f t="shared" si="6"/>
        <v>75.81</v>
      </c>
      <c r="O26">
        <f t="shared" si="0"/>
        <v>1</v>
      </c>
      <c r="P26" s="9">
        <f t="shared" si="1"/>
        <v>15.810000000000002</v>
      </c>
    </row>
    <row r="27" spans="1:22" ht="15" customHeight="1" x14ac:dyDescent="0.25">
      <c r="A27" s="3" t="s">
        <v>22</v>
      </c>
      <c r="B27" s="4">
        <f t="shared" si="2"/>
        <v>9</v>
      </c>
      <c r="C27" s="4">
        <v>30</v>
      </c>
      <c r="D27" s="3" t="s">
        <v>34</v>
      </c>
      <c r="E27" s="8" t="s">
        <v>70</v>
      </c>
      <c r="F27" s="8">
        <v>39</v>
      </c>
      <c r="G27" s="12">
        <v>60</v>
      </c>
      <c r="H27" s="18">
        <f t="shared" si="4"/>
        <v>39.6</v>
      </c>
      <c r="I27" s="8"/>
      <c r="J27" s="11">
        <v>36</v>
      </c>
      <c r="K27" s="8">
        <v>26</v>
      </c>
      <c r="L27" s="18">
        <f t="shared" si="5"/>
        <v>36.26</v>
      </c>
      <c r="M27" s="16"/>
      <c r="N27" s="18">
        <f t="shared" si="6"/>
        <v>75.86</v>
      </c>
      <c r="O27">
        <f t="shared" si="0"/>
        <v>1</v>
      </c>
      <c r="P27" s="9">
        <f t="shared" si="1"/>
        <v>15.86</v>
      </c>
    </row>
    <row r="28" spans="1:22" ht="15" customHeight="1" x14ac:dyDescent="0.25">
      <c r="A28" s="3" t="s">
        <v>22</v>
      </c>
      <c r="B28" s="4">
        <f t="shared" si="2"/>
        <v>10</v>
      </c>
      <c r="C28" s="4">
        <v>29</v>
      </c>
      <c r="D28" s="3" t="s">
        <v>33</v>
      </c>
      <c r="E28" s="8"/>
      <c r="F28" s="8">
        <v>40</v>
      </c>
      <c r="G28" s="12">
        <v>58</v>
      </c>
      <c r="H28" s="18">
        <f t="shared" si="4"/>
        <v>40.58</v>
      </c>
      <c r="I28" s="8"/>
      <c r="J28" s="11">
        <v>36</v>
      </c>
      <c r="K28" s="8">
        <v>40</v>
      </c>
      <c r="L28" s="18">
        <f t="shared" si="5"/>
        <v>36.4</v>
      </c>
      <c r="M28" s="15"/>
      <c r="N28" s="18">
        <f t="shared" si="6"/>
        <v>76.97999999999999</v>
      </c>
      <c r="O28">
        <f t="shared" si="0"/>
        <v>1</v>
      </c>
      <c r="P28" s="9">
        <f t="shared" si="1"/>
        <v>16.97999999999999</v>
      </c>
    </row>
    <row r="29" spans="1:22" ht="15" customHeight="1" x14ac:dyDescent="0.25">
      <c r="A29" s="3" t="s">
        <v>22</v>
      </c>
      <c r="B29" s="4">
        <f t="shared" si="2"/>
        <v>11</v>
      </c>
      <c r="C29" s="4">
        <v>27</v>
      </c>
      <c r="D29" s="3" t="s">
        <v>31</v>
      </c>
      <c r="E29" s="8"/>
      <c r="F29" s="8">
        <v>42</v>
      </c>
      <c r="G29" s="12">
        <v>45</v>
      </c>
      <c r="H29" s="18">
        <f t="shared" si="4"/>
        <v>42.45</v>
      </c>
      <c r="I29" s="8"/>
      <c r="J29" s="11">
        <v>34</v>
      </c>
      <c r="K29" s="8">
        <v>82</v>
      </c>
      <c r="L29" s="18">
        <f t="shared" si="5"/>
        <v>34.82</v>
      </c>
      <c r="M29" s="15"/>
      <c r="N29" s="18">
        <f t="shared" si="6"/>
        <v>77.27000000000001</v>
      </c>
      <c r="O29">
        <f t="shared" si="0"/>
        <v>1</v>
      </c>
      <c r="P29" s="9">
        <f t="shared" si="1"/>
        <v>17.27000000000001</v>
      </c>
    </row>
    <row r="30" spans="1:22" ht="15" customHeight="1" x14ac:dyDescent="0.25">
      <c r="A30" s="3" t="s">
        <v>22</v>
      </c>
      <c r="B30" s="4">
        <f t="shared" si="2"/>
        <v>12</v>
      </c>
      <c r="C30" s="4">
        <v>45</v>
      </c>
      <c r="D30" s="3" t="s">
        <v>49</v>
      </c>
      <c r="E30" s="8"/>
      <c r="F30" s="8">
        <v>42</v>
      </c>
      <c r="G30" s="12">
        <v>51</v>
      </c>
      <c r="H30" s="18">
        <f t="shared" si="4"/>
        <v>42.51</v>
      </c>
      <c r="I30" s="8"/>
      <c r="J30" s="11">
        <v>34</v>
      </c>
      <c r="K30" s="8">
        <v>81</v>
      </c>
      <c r="L30" s="18">
        <f t="shared" si="5"/>
        <v>34.81</v>
      </c>
      <c r="M30" s="15"/>
      <c r="N30" s="18">
        <f t="shared" si="6"/>
        <v>77.319999999999993</v>
      </c>
      <c r="O30">
        <f t="shared" si="0"/>
        <v>1</v>
      </c>
      <c r="P30" s="9">
        <f t="shared" si="1"/>
        <v>17.319999999999993</v>
      </c>
    </row>
    <row r="31" spans="1:22" ht="15" customHeight="1" x14ac:dyDescent="0.25">
      <c r="A31" s="3" t="s">
        <v>22</v>
      </c>
      <c r="B31" s="4">
        <f t="shared" si="2"/>
        <v>13</v>
      </c>
      <c r="C31" s="4">
        <v>33</v>
      </c>
      <c r="D31" s="3" t="s">
        <v>37</v>
      </c>
      <c r="E31" s="8"/>
      <c r="F31" s="8">
        <v>41</v>
      </c>
      <c r="G31" s="12">
        <v>55</v>
      </c>
      <c r="H31" s="18">
        <f t="shared" si="4"/>
        <v>41.55</v>
      </c>
      <c r="I31" s="8"/>
      <c r="J31" s="11">
        <v>38</v>
      </c>
      <c r="K31" s="8">
        <v>72</v>
      </c>
      <c r="L31" s="18">
        <f t="shared" si="5"/>
        <v>38.72</v>
      </c>
      <c r="M31" s="15"/>
      <c r="N31" s="18">
        <f t="shared" si="6"/>
        <v>80.27</v>
      </c>
      <c r="O31">
        <f t="shared" si="0"/>
        <v>1</v>
      </c>
      <c r="P31" s="9">
        <f t="shared" si="1"/>
        <v>20.269999999999996</v>
      </c>
    </row>
    <row r="32" spans="1:22" ht="15" customHeight="1" x14ac:dyDescent="0.25">
      <c r="A32" s="3" t="s">
        <v>22</v>
      </c>
      <c r="B32" s="4">
        <f t="shared" si="2"/>
        <v>14</v>
      </c>
      <c r="C32" s="4">
        <v>35</v>
      </c>
      <c r="D32" s="3" t="s">
        <v>39</v>
      </c>
      <c r="E32" s="8"/>
      <c r="F32" s="8">
        <v>42</v>
      </c>
      <c r="G32" s="12">
        <v>15</v>
      </c>
      <c r="H32" s="18">
        <f t="shared" si="4"/>
        <v>42.15</v>
      </c>
      <c r="I32" s="8"/>
      <c r="J32" s="11">
        <v>38</v>
      </c>
      <c r="K32" s="8">
        <v>67</v>
      </c>
      <c r="L32" s="18">
        <f t="shared" si="5"/>
        <v>38.67</v>
      </c>
      <c r="M32" s="15"/>
      <c r="N32" s="18">
        <f t="shared" si="6"/>
        <v>80.819999999999993</v>
      </c>
      <c r="O32">
        <f t="shared" si="0"/>
        <v>1</v>
      </c>
      <c r="P32" s="9">
        <f t="shared" si="1"/>
        <v>20.819999999999993</v>
      </c>
    </row>
    <row r="33" spans="1:16" ht="15" customHeight="1" x14ac:dyDescent="0.25">
      <c r="A33" s="3" t="s">
        <v>22</v>
      </c>
      <c r="B33" s="4">
        <f t="shared" si="2"/>
        <v>15</v>
      </c>
      <c r="C33" s="4">
        <v>22</v>
      </c>
      <c r="D33" s="3" t="s">
        <v>26</v>
      </c>
      <c r="E33" s="8"/>
      <c r="F33" s="8">
        <v>41</v>
      </c>
      <c r="G33" s="12">
        <v>57</v>
      </c>
      <c r="H33" s="18">
        <f t="shared" si="4"/>
        <v>41.57</v>
      </c>
      <c r="I33" s="8"/>
      <c r="J33" s="11">
        <v>39</v>
      </c>
      <c r="K33" s="8">
        <v>40</v>
      </c>
      <c r="L33" s="18">
        <f t="shared" si="5"/>
        <v>39.4</v>
      </c>
      <c r="M33" s="15"/>
      <c r="N33" s="18">
        <f t="shared" si="6"/>
        <v>80.97</v>
      </c>
      <c r="O33">
        <f t="shared" si="0"/>
        <v>1</v>
      </c>
      <c r="P33" s="9">
        <f t="shared" si="1"/>
        <v>20.97</v>
      </c>
    </row>
    <row r="34" spans="1:16" ht="15" customHeight="1" x14ac:dyDescent="0.25">
      <c r="A34" s="3" t="s">
        <v>22</v>
      </c>
      <c r="B34" s="4">
        <f t="shared" si="2"/>
        <v>16</v>
      </c>
      <c r="C34" s="4">
        <v>41</v>
      </c>
      <c r="D34" s="3" t="s">
        <v>45</v>
      </c>
      <c r="E34" s="8"/>
      <c r="F34" s="8">
        <v>42</v>
      </c>
      <c r="G34" s="12">
        <v>83</v>
      </c>
      <c r="H34" s="18">
        <f t="shared" si="4"/>
        <v>42.83</v>
      </c>
      <c r="I34" s="8"/>
      <c r="J34" s="11">
        <v>38</v>
      </c>
      <c r="K34" s="8">
        <v>16</v>
      </c>
      <c r="L34" s="18">
        <f t="shared" si="5"/>
        <v>38.159999999999997</v>
      </c>
      <c r="M34" s="15"/>
      <c r="N34" s="18">
        <f t="shared" si="6"/>
        <v>80.989999999999995</v>
      </c>
      <c r="O34">
        <f t="shared" ref="O34:O56" si="7">INT(N34/60)</f>
        <v>1</v>
      </c>
      <c r="P34" s="9">
        <f t="shared" ref="P34:P56" si="8">IF(M34="x","dsq",N34-(60*O34))</f>
        <v>20.989999999999995</v>
      </c>
    </row>
    <row r="35" spans="1:16" ht="15" customHeight="1" x14ac:dyDescent="0.25">
      <c r="A35" s="3" t="s">
        <v>22</v>
      </c>
      <c r="B35" s="4">
        <f t="shared" si="2"/>
        <v>17</v>
      </c>
      <c r="C35" s="4">
        <v>26</v>
      </c>
      <c r="D35" s="3" t="s">
        <v>30</v>
      </c>
      <c r="E35" s="8"/>
      <c r="F35" s="8">
        <v>42</v>
      </c>
      <c r="G35" s="12">
        <v>9</v>
      </c>
      <c r="H35" s="18">
        <f t="shared" si="4"/>
        <v>42.09</v>
      </c>
      <c r="I35" s="8"/>
      <c r="J35" s="11">
        <v>39</v>
      </c>
      <c r="K35" s="8">
        <v>10</v>
      </c>
      <c r="L35" s="18">
        <f t="shared" si="5"/>
        <v>39.1</v>
      </c>
      <c r="M35" s="15"/>
      <c r="N35" s="18">
        <f t="shared" si="6"/>
        <v>81.19</v>
      </c>
      <c r="O35">
        <f t="shared" si="7"/>
        <v>1</v>
      </c>
      <c r="P35" s="9">
        <f t="shared" si="8"/>
        <v>21.189999999999998</v>
      </c>
    </row>
    <row r="36" spans="1:16" ht="15" customHeight="1" x14ac:dyDescent="0.25">
      <c r="A36" s="3" t="s">
        <v>22</v>
      </c>
      <c r="B36" s="4">
        <f t="shared" si="2"/>
        <v>18</v>
      </c>
      <c r="C36" s="4">
        <v>20</v>
      </c>
      <c r="D36" s="3" t="s">
        <v>24</v>
      </c>
      <c r="E36" s="8"/>
      <c r="F36" s="8">
        <v>42</v>
      </c>
      <c r="G36" s="12">
        <v>32</v>
      </c>
      <c r="H36" s="18">
        <f t="shared" si="4"/>
        <v>42.32</v>
      </c>
      <c r="I36" s="8"/>
      <c r="J36" s="11">
        <v>39</v>
      </c>
      <c r="K36" s="8">
        <v>27</v>
      </c>
      <c r="L36" s="18">
        <f t="shared" si="5"/>
        <v>39.270000000000003</v>
      </c>
      <c r="M36" s="15"/>
      <c r="N36" s="18">
        <f t="shared" si="6"/>
        <v>81.59</v>
      </c>
      <c r="O36">
        <f t="shared" si="7"/>
        <v>1</v>
      </c>
      <c r="P36" s="9">
        <f t="shared" si="8"/>
        <v>21.590000000000003</v>
      </c>
    </row>
    <row r="37" spans="1:16" ht="15" customHeight="1" x14ac:dyDescent="0.25">
      <c r="A37" s="3" t="s">
        <v>22</v>
      </c>
      <c r="B37" s="4">
        <f t="shared" si="2"/>
        <v>19</v>
      </c>
      <c r="C37" s="4">
        <v>44</v>
      </c>
      <c r="D37" s="3" t="s">
        <v>48</v>
      </c>
      <c r="E37" s="8"/>
      <c r="F37" s="8">
        <v>43</v>
      </c>
      <c r="G37" s="12">
        <v>9</v>
      </c>
      <c r="H37" s="18">
        <f t="shared" si="4"/>
        <v>43.09</v>
      </c>
      <c r="I37" s="8"/>
      <c r="J37" s="11">
        <v>38</v>
      </c>
      <c r="K37" s="8">
        <v>51</v>
      </c>
      <c r="L37" s="18">
        <f t="shared" si="5"/>
        <v>38.51</v>
      </c>
      <c r="M37" s="15"/>
      <c r="N37" s="18">
        <f t="shared" si="6"/>
        <v>81.599999999999994</v>
      </c>
      <c r="O37">
        <f t="shared" si="7"/>
        <v>1</v>
      </c>
      <c r="P37" s="9">
        <f t="shared" si="8"/>
        <v>21.599999999999994</v>
      </c>
    </row>
    <row r="38" spans="1:16" ht="15" customHeight="1" x14ac:dyDescent="0.25">
      <c r="A38" s="3" t="s">
        <v>22</v>
      </c>
      <c r="B38" s="4">
        <f t="shared" si="2"/>
        <v>20</v>
      </c>
      <c r="C38" s="4">
        <v>36</v>
      </c>
      <c r="D38" s="3" t="s">
        <v>40</v>
      </c>
      <c r="E38" s="8"/>
      <c r="F38" s="8">
        <v>43</v>
      </c>
      <c r="G38" s="12">
        <v>2</v>
      </c>
      <c r="H38" s="18">
        <f t="shared" si="4"/>
        <v>43.02</v>
      </c>
      <c r="I38" s="8"/>
      <c r="J38" s="11">
        <v>38</v>
      </c>
      <c r="K38" s="8">
        <v>64</v>
      </c>
      <c r="L38" s="18">
        <f t="shared" si="5"/>
        <v>38.64</v>
      </c>
      <c r="M38" s="15"/>
      <c r="N38" s="18">
        <f t="shared" si="6"/>
        <v>81.66</v>
      </c>
      <c r="O38">
        <f t="shared" si="7"/>
        <v>1</v>
      </c>
      <c r="P38" s="9">
        <f t="shared" si="8"/>
        <v>21.659999999999997</v>
      </c>
    </row>
    <row r="39" spans="1:16" ht="15" customHeight="1" x14ac:dyDescent="0.25">
      <c r="A39" s="3" t="s">
        <v>22</v>
      </c>
      <c r="B39" s="4">
        <f t="shared" si="2"/>
        <v>21</v>
      </c>
      <c r="C39" s="4">
        <v>25</v>
      </c>
      <c r="D39" s="3" t="s">
        <v>29</v>
      </c>
      <c r="E39" s="8"/>
      <c r="F39" s="8">
        <v>42</v>
      </c>
      <c r="G39" s="12">
        <v>81</v>
      </c>
      <c r="H39" s="18">
        <f t="shared" si="4"/>
        <v>42.81</v>
      </c>
      <c r="I39" s="8"/>
      <c r="J39" s="11">
        <v>39</v>
      </c>
      <c r="K39" s="8">
        <v>39</v>
      </c>
      <c r="L39" s="18">
        <f t="shared" si="5"/>
        <v>39.39</v>
      </c>
      <c r="M39" s="15"/>
      <c r="N39" s="18">
        <f t="shared" si="6"/>
        <v>82.2</v>
      </c>
      <c r="O39">
        <f t="shared" si="7"/>
        <v>1</v>
      </c>
      <c r="P39" s="9">
        <f t="shared" si="8"/>
        <v>22.200000000000003</v>
      </c>
    </row>
    <row r="40" spans="1:16" ht="15" customHeight="1" x14ac:dyDescent="0.25">
      <c r="A40" s="3" t="s">
        <v>22</v>
      </c>
      <c r="B40" s="4">
        <f t="shared" si="2"/>
        <v>22</v>
      </c>
      <c r="C40" s="4">
        <v>21</v>
      </c>
      <c r="D40" s="3" t="s">
        <v>25</v>
      </c>
      <c r="E40" s="8"/>
      <c r="F40" s="8">
        <v>42</v>
      </c>
      <c r="G40" s="12">
        <v>4</v>
      </c>
      <c r="H40" s="18">
        <f t="shared" si="4"/>
        <v>42.04</v>
      </c>
      <c r="I40" s="8"/>
      <c r="J40" s="11">
        <v>41</v>
      </c>
      <c r="K40" s="8">
        <v>64</v>
      </c>
      <c r="L40" s="18">
        <f t="shared" si="5"/>
        <v>41.64</v>
      </c>
      <c r="M40" s="15"/>
      <c r="N40" s="18">
        <f t="shared" si="6"/>
        <v>83.68</v>
      </c>
      <c r="O40">
        <f t="shared" si="7"/>
        <v>1</v>
      </c>
      <c r="P40" s="9">
        <f t="shared" si="8"/>
        <v>23.680000000000007</v>
      </c>
    </row>
    <row r="41" spans="1:16" ht="15" customHeight="1" x14ac:dyDescent="0.25">
      <c r="A41" s="3" t="s">
        <v>22</v>
      </c>
      <c r="B41" s="4">
        <f t="shared" si="2"/>
        <v>23</v>
      </c>
      <c r="C41" s="4">
        <v>39</v>
      </c>
      <c r="D41" s="3" t="s">
        <v>43</v>
      </c>
      <c r="E41" s="8"/>
      <c r="F41" s="8">
        <v>45</v>
      </c>
      <c r="G41" s="12">
        <v>97</v>
      </c>
      <c r="H41" s="18">
        <f t="shared" si="4"/>
        <v>45.97</v>
      </c>
      <c r="I41" s="8"/>
      <c r="J41" s="11">
        <v>39</v>
      </c>
      <c r="K41" s="8">
        <v>88</v>
      </c>
      <c r="L41" s="18">
        <f t="shared" si="5"/>
        <v>39.880000000000003</v>
      </c>
      <c r="M41" s="15"/>
      <c r="N41" s="18">
        <f t="shared" si="6"/>
        <v>85.85</v>
      </c>
      <c r="O41">
        <f t="shared" si="7"/>
        <v>1</v>
      </c>
      <c r="P41" s="9">
        <f t="shared" si="8"/>
        <v>25.849999999999994</v>
      </c>
    </row>
    <row r="42" spans="1:16" ht="15" customHeight="1" x14ac:dyDescent="0.25">
      <c r="A42" s="3" t="s">
        <v>22</v>
      </c>
      <c r="B42" s="4">
        <f t="shared" si="2"/>
        <v>24</v>
      </c>
      <c r="C42" s="4">
        <v>24</v>
      </c>
      <c r="D42" s="3" t="s">
        <v>28</v>
      </c>
      <c r="E42" s="8" t="s">
        <v>66</v>
      </c>
      <c r="F42" s="8"/>
      <c r="G42" s="12"/>
      <c r="H42" s="18" t="s">
        <v>79</v>
      </c>
      <c r="I42" s="8"/>
      <c r="J42" s="11">
        <v>35</v>
      </c>
      <c r="K42" s="8">
        <v>60</v>
      </c>
      <c r="L42" s="18" t="s">
        <v>79</v>
      </c>
      <c r="M42" s="15"/>
      <c r="N42" s="18" t="s">
        <v>79</v>
      </c>
      <c r="O42" t="e">
        <f t="shared" si="7"/>
        <v>#VALUE!</v>
      </c>
      <c r="P42" s="9" t="e">
        <f t="shared" si="8"/>
        <v>#VALUE!</v>
      </c>
    </row>
    <row r="43" spans="1:16" ht="15" customHeight="1" x14ac:dyDescent="0.25">
      <c r="A43" s="3" t="s">
        <v>22</v>
      </c>
      <c r="B43" s="4">
        <f t="shared" si="2"/>
        <v>25</v>
      </c>
      <c r="C43" s="4">
        <v>31</v>
      </c>
      <c r="D43" s="3" t="s">
        <v>35</v>
      </c>
      <c r="E43" s="8" t="s">
        <v>66</v>
      </c>
      <c r="F43" s="8"/>
      <c r="G43" s="12"/>
      <c r="H43" s="18" t="s">
        <v>79</v>
      </c>
      <c r="I43" s="8" t="s">
        <v>66</v>
      </c>
      <c r="J43" s="11"/>
      <c r="K43" s="8"/>
      <c r="L43" s="18" t="s">
        <v>79</v>
      </c>
      <c r="M43" s="15"/>
      <c r="N43" s="18" t="s">
        <v>79</v>
      </c>
      <c r="O43" t="e">
        <f t="shared" si="7"/>
        <v>#VALUE!</v>
      </c>
      <c r="P43" s="9" t="e">
        <f t="shared" si="8"/>
        <v>#VALUE!</v>
      </c>
    </row>
    <row r="44" spans="1:16" ht="15" customHeight="1" x14ac:dyDescent="0.25">
      <c r="A44" s="3" t="s">
        <v>22</v>
      </c>
      <c r="B44" s="4">
        <f t="shared" si="2"/>
        <v>26</v>
      </c>
      <c r="C44" s="4">
        <v>32</v>
      </c>
      <c r="D44" s="3" t="s">
        <v>36</v>
      </c>
      <c r="E44" s="8" t="s">
        <v>66</v>
      </c>
      <c r="F44" s="8"/>
      <c r="G44" s="12"/>
      <c r="H44" s="18" t="s">
        <v>79</v>
      </c>
      <c r="I44" s="8" t="s">
        <v>66</v>
      </c>
      <c r="J44" s="11"/>
      <c r="K44" s="8"/>
      <c r="L44" s="18" t="s">
        <v>79</v>
      </c>
      <c r="M44" s="15"/>
      <c r="N44" s="18" t="s">
        <v>79</v>
      </c>
      <c r="O44" t="e">
        <f t="shared" si="7"/>
        <v>#VALUE!</v>
      </c>
      <c r="P44" s="9" t="e">
        <f t="shared" si="8"/>
        <v>#VALUE!</v>
      </c>
    </row>
    <row r="45" spans="1:16" ht="15" customHeight="1" x14ac:dyDescent="0.25">
      <c r="A45" s="3" t="s">
        <v>22</v>
      </c>
      <c r="B45" s="4">
        <f t="shared" si="2"/>
        <v>27</v>
      </c>
      <c r="C45" s="4">
        <v>38</v>
      </c>
      <c r="D45" s="3" t="s">
        <v>42</v>
      </c>
      <c r="E45" s="8" t="s">
        <v>66</v>
      </c>
      <c r="F45" s="8"/>
      <c r="G45" s="12"/>
      <c r="H45" s="18" t="s">
        <v>79</v>
      </c>
      <c r="I45" s="8"/>
      <c r="J45" s="11"/>
      <c r="K45" s="8"/>
      <c r="L45" s="18" t="s">
        <v>79</v>
      </c>
      <c r="M45" s="15"/>
      <c r="N45" s="18" t="s">
        <v>79</v>
      </c>
      <c r="O45" t="e">
        <f t="shared" si="7"/>
        <v>#VALUE!</v>
      </c>
      <c r="P45" s="9" t="e">
        <f t="shared" si="8"/>
        <v>#VALUE!</v>
      </c>
    </row>
    <row r="46" spans="1:16" ht="15" customHeight="1" x14ac:dyDescent="0.25">
      <c r="A46" s="3" t="s">
        <v>22</v>
      </c>
      <c r="B46" s="4">
        <f t="shared" si="2"/>
        <v>28</v>
      </c>
      <c r="C46" s="4">
        <v>42</v>
      </c>
      <c r="D46" s="3" t="s">
        <v>46</v>
      </c>
      <c r="E46" s="8" t="s">
        <v>66</v>
      </c>
      <c r="F46" s="8"/>
      <c r="G46" s="12"/>
      <c r="H46" s="18" t="s">
        <v>79</v>
      </c>
      <c r="I46" s="8" t="s">
        <v>66</v>
      </c>
      <c r="J46" s="11"/>
      <c r="K46" s="8"/>
      <c r="L46" s="18" t="s">
        <v>79</v>
      </c>
      <c r="M46" s="15"/>
      <c r="N46" s="18" t="s">
        <v>79</v>
      </c>
      <c r="O46" t="e">
        <f t="shared" si="7"/>
        <v>#VALUE!</v>
      </c>
      <c r="P46" s="9" t="e">
        <f t="shared" si="8"/>
        <v>#VALUE!</v>
      </c>
    </row>
    <row r="47" spans="1:16" ht="15" customHeight="1" x14ac:dyDescent="0.25">
      <c r="A47" s="3" t="s">
        <v>22</v>
      </c>
      <c r="B47" s="4">
        <f t="shared" si="2"/>
        <v>29</v>
      </c>
      <c r="C47" s="4">
        <v>46</v>
      </c>
      <c r="D47" s="3" t="s">
        <v>50</v>
      </c>
      <c r="E47" s="8" t="s">
        <v>66</v>
      </c>
      <c r="F47" s="8"/>
      <c r="G47" s="12"/>
      <c r="H47" s="18" t="s">
        <v>79</v>
      </c>
      <c r="I47" s="8"/>
      <c r="J47" s="11"/>
      <c r="K47" s="8"/>
      <c r="L47" s="18" t="s">
        <v>79</v>
      </c>
      <c r="M47" s="15"/>
      <c r="N47" s="18" t="s">
        <v>79</v>
      </c>
      <c r="O47" t="e">
        <f t="shared" si="7"/>
        <v>#VALUE!</v>
      </c>
      <c r="P47" s="9" t="e">
        <f t="shared" si="8"/>
        <v>#VALUE!</v>
      </c>
    </row>
    <row r="48" spans="1:16" ht="15" customHeight="1" x14ac:dyDescent="0.25">
      <c r="A48" s="3" t="s">
        <v>22</v>
      </c>
      <c r="B48" s="4">
        <f t="shared" si="2"/>
        <v>30</v>
      </c>
      <c r="C48" s="4">
        <v>49</v>
      </c>
      <c r="D48" s="3" t="s">
        <v>53</v>
      </c>
      <c r="E48" s="8" t="s">
        <v>66</v>
      </c>
      <c r="F48" s="8"/>
      <c r="G48" s="12"/>
      <c r="H48" s="18" t="s">
        <v>79</v>
      </c>
      <c r="I48" s="8"/>
      <c r="J48" s="11"/>
      <c r="K48" s="8"/>
      <c r="L48" s="18" t="s">
        <v>79</v>
      </c>
      <c r="M48" s="15"/>
      <c r="N48" s="18" t="s">
        <v>79</v>
      </c>
      <c r="O48" t="e">
        <f t="shared" si="7"/>
        <v>#VALUE!</v>
      </c>
      <c r="P48" s="9" t="e">
        <f t="shared" si="8"/>
        <v>#VALUE!</v>
      </c>
    </row>
    <row r="49" spans="1:17" ht="15" customHeight="1" x14ac:dyDescent="0.25">
      <c r="A49" s="3" t="s">
        <v>22</v>
      </c>
      <c r="B49" s="4">
        <f t="shared" si="2"/>
        <v>31</v>
      </c>
      <c r="C49" s="4">
        <v>40</v>
      </c>
      <c r="D49" s="3" t="s">
        <v>44</v>
      </c>
      <c r="E49" s="8"/>
      <c r="F49" s="8">
        <v>40</v>
      </c>
      <c r="G49" s="12">
        <v>17</v>
      </c>
      <c r="H49" s="18" t="s">
        <v>80</v>
      </c>
      <c r="I49" s="8"/>
      <c r="J49" s="11">
        <v>39</v>
      </c>
      <c r="K49" s="8">
        <v>46</v>
      </c>
      <c r="L49" s="18" t="s">
        <v>80</v>
      </c>
      <c r="M49" s="15" t="s">
        <v>74</v>
      </c>
      <c r="N49" s="18" t="s">
        <v>80</v>
      </c>
      <c r="O49" t="e">
        <f t="shared" si="7"/>
        <v>#VALUE!</v>
      </c>
      <c r="P49" s="9" t="str">
        <f t="shared" si="8"/>
        <v>dsq</v>
      </c>
      <c r="Q49" s="26" t="s">
        <v>74</v>
      </c>
    </row>
    <row r="50" spans="1:17" s="33" customFormat="1" ht="15" customHeight="1" x14ac:dyDescent="0.25">
      <c r="A50" s="1" t="s">
        <v>54</v>
      </c>
      <c r="B50" s="2">
        <v>1</v>
      </c>
      <c r="C50" s="2">
        <v>56</v>
      </c>
      <c r="D50" s="1" t="s">
        <v>61</v>
      </c>
      <c r="E50" s="28"/>
      <c r="F50" s="28">
        <v>38</v>
      </c>
      <c r="G50" s="29">
        <v>64</v>
      </c>
      <c r="H50" s="30">
        <f t="shared" ref="H50:H56" si="9">F50+(G50/100)</f>
        <v>38.64</v>
      </c>
      <c r="I50" s="28"/>
      <c r="J50" s="31">
        <v>38</v>
      </c>
      <c r="K50" s="28">
        <v>65</v>
      </c>
      <c r="L50" s="30">
        <f>J50+(K50/100)</f>
        <v>38.65</v>
      </c>
      <c r="M50" s="32"/>
      <c r="N50" s="30">
        <f>L50+H50</f>
        <v>77.289999999999992</v>
      </c>
      <c r="O50" s="33">
        <f t="shared" si="7"/>
        <v>1</v>
      </c>
      <c r="P50" s="34">
        <f t="shared" si="8"/>
        <v>17.289999999999992</v>
      </c>
      <c r="Q50" s="35"/>
    </row>
    <row r="51" spans="1:17" ht="15" customHeight="1" x14ac:dyDescent="0.25">
      <c r="A51" s="3" t="s">
        <v>54</v>
      </c>
      <c r="B51" s="4">
        <f t="shared" si="2"/>
        <v>2</v>
      </c>
      <c r="C51" s="4">
        <v>51</v>
      </c>
      <c r="D51" s="3" t="s">
        <v>56</v>
      </c>
      <c r="E51" s="8"/>
      <c r="F51" s="8">
        <v>40</v>
      </c>
      <c r="G51" s="12">
        <v>68</v>
      </c>
      <c r="H51" s="18">
        <f t="shared" si="9"/>
        <v>40.68</v>
      </c>
      <c r="I51" s="8"/>
      <c r="J51" s="11">
        <v>38</v>
      </c>
      <c r="K51" s="8">
        <v>19</v>
      </c>
      <c r="L51" s="18">
        <f>J51+(K51/100)</f>
        <v>38.19</v>
      </c>
      <c r="M51" s="15"/>
      <c r="N51" s="18">
        <f>L51+H51</f>
        <v>78.87</v>
      </c>
      <c r="O51">
        <f t="shared" si="7"/>
        <v>1</v>
      </c>
      <c r="P51" s="9">
        <f t="shared" si="8"/>
        <v>18.870000000000005</v>
      </c>
    </row>
    <row r="52" spans="1:17" ht="15" customHeight="1" x14ac:dyDescent="0.25">
      <c r="A52" s="3" t="s">
        <v>54</v>
      </c>
      <c r="B52" s="4">
        <f t="shared" si="2"/>
        <v>3</v>
      </c>
      <c r="C52" s="4">
        <v>53</v>
      </c>
      <c r="D52" s="3" t="s">
        <v>58</v>
      </c>
      <c r="E52" s="8"/>
      <c r="F52" s="8">
        <v>37</v>
      </c>
      <c r="G52" s="12">
        <v>56</v>
      </c>
      <c r="H52" s="18">
        <f t="shared" si="9"/>
        <v>37.56</v>
      </c>
      <c r="I52" s="8"/>
      <c r="J52" s="11">
        <v>42</v>
      </c>
      <c r="K52" s="8">
        <v>94</v>
      </c>
      <c r="L52" s="18">
        <f>J52+(K52/100)</f>
        <v>42.94</v>
      </c>
      <c r="M52" s="15"/>
      <c r="N52" s="18">
        <f>L52+H52</f>
        <v>80.5</v>
      </c>
      <c r="O52">
        <f t="shared" si="7"/>
        <v>1</v>
      </c>
      <c r="P52" s="9">
        <f t="shared" si="8"/>
        <v>20.5</v>
      </c>
    </row>
    <row r="53" spans="1:17" ht="15" customHeight="1" x14ac:dyDescent="0.25">
      <c r="A53" s="3" t="s">
        <v>54</v>
      </c>
      <c r="B53" s="4">
        <f t="shared" si="2"/>
        <v>4</v>
      </c>
      <c r="C53" s="4">
        <v>50</v>
      </c>
      <c r="D53" s="3" t="s">
        <v>55</v>
      </c>
      <c r="E53" s="8"/>
      <c r="F53" s="8">
        <v>43</v>
      </c>
      <c r="G53" s="12">
        <v>2</v>
      </c>
      <c r="H53" s="18">
        <f t="shared" si="9"/>
        <v>43.02</v>
      </c>
      <c r="I53" s="8"/>
      <c r="J53" s="11">
        <v>43</v>
      </c>
      <c r="K53" s="8">
        <v>2</v>
      </c>
      <c r="L53" s="18">
        <f>J53+(K53/100)</f>
        <v>43.02</v>
      </c>
      <c r="M53" s="15"/>
      <c r="N53" s="18">
        <f>L53+H53</f>
        <v>86.04</v>
      </c>
      <c r="O53">
        <f t="shared" si="7"/>
        <v>1</v>
      </c>
      <c r="P53" s="9">
        <f t="shared" si="8"/>
        <v>26.040000000000006</v>
      </c>
    </row>
    <row r="54" spans="1:17" ht="15" customHeight="1" x14ac:dyDescent="0.25">
      <c r="A54" s="3" t="s">
        <v>54</v>
      </c>
      <c r="B54" s="4">
        <f t="shared" si="2"/>
        <v>5</v>
      </c>
      <c r="C54" s="4">
        <v>55</v>
      </c>
      <c r="D54" s="3" t="s">
        <v>60</v>
      </c>
      <c r="E54" s="8"/>
      <c r="F54" s="8">
        <v>51</v>
      </c>
      <c r="G54" s="12">
        <v>52</v>
      </c>
      <c r="H54" s="18">
        <f t="shared" si="9"/>
        <v>51.52</v>
      </c>
      <c r="I54" s="8"/>
      <c r="J54" s="11">
        <v>39</v>
      </c>
      <c r="K54" s="8">
        <v>43</v>
      </c>
      <c r="L54" s="18">
        <f>J54+(K54/100)</f>
        <v>39.43</v>
      </c>
      <c r="M54" s="15"/>
      <c r="N54" s="18">
        <f>L54+H54</f>
        <v>90.95</v>
      </c>
      <c r="O54">
        <f t="shared" si="7"/>
        <v>1</v>
      </c>
      <c r="P54" s="9">
        <f t="shared" si="8"/>
        <v>30.950000000000003</v>
      </c>
    </row>
    <row r="55" spans="1:17" ht="15" customHeight="1" x14ac:dyDescent="0.25">
      <c r="A55" s="3" t="s">
        <v>54</v>
      </c>
      <c r="B55" s="4">
        <f t="shared" si="2"/>
        <v>6</v>
      </c>
      <c r="C55" s="4">
        <v>52</v>
      </c>
      <c r="D55" s="3" t="s">
        <v>57</v>
      </c>
      <c r="E55" s="8"/>
      <c r="F55" s="8">
        <v>46</v>
      </c>
      <c r="G55" s="12">
        <v>98</v>
      </c>
      <c r="H55" s="18">
        <f t="shared" si="9"/>
        <v>46.98</v>
      </c>
      <c r="I55" s="8"/>
      <c r="J55" s="11">
        <v>43</v>
      </c>
      <c r="K55" s="8">
        <v>97</v>
      </c>
      <c r="L55" s="18" t="s">
        <v>80</v>
      </c>
      <c r="M55" s="15"/>
      <c r="N55" s="18" t="s">
        <v>80</v>
      </c>
      <c r="O55" t="e">
        <f t="shared" si="7"/>
        <v>#VALUE!</v>
      </c>
      <c r="P55" s="9" t="e">
        <f t="shared" si="8"/>
        <v>#VALUE!</v>
      </c>
      <c r="Q55" s="26" t="s">
        <v>74</v>
      </c>
    </row>
    <row r="56" spans="1:17" ht="15" customHeight="1" x14ac:dyDescent="0.25">
      <c r="A56" s="3" t="s">
        <v>54</v>
      </c>
      <c r="B56" s="4">
        <f t="shared" si="2"/>
        <v>7</v>
      </c>
      <c r="C56" s="4">
        <v>54</v>
      </c>
      <c r="D56" s="3" t="s">
        <v>59</v>
      </c>
      <c r="E56" s="8"/>
      <c r="F56" s="8">
        <v>47</v>
      </c>
      <c r="G56" s="12">
        <v>6</v>
      </c>
      <c r="H56" s="18">
        <f t="shared" si="9"/>
        <v>47.06</v>
      </c>
      <c r="I56" s="8"/>
      <c r="J56" s="11">
        <v>41</v>
      </c>
      <c r="K56" s="8">
        <v>66</v>
      </c>
      <c r="L56" s="18" t="s">
        <v>80</v>
      </c>
      <c r="M56" s="15"/>
      <c r="N56" s="18" t="s">
        <v>80</v>
      </c>
      <c r="O56" t="e">
        <f t="shared" si="7"/>
        <v>#VALUE!</v>
      </c>
      <c r="P56" s="9" t="e">
        <f t="shared" si="8"/>
        <v>#VALUE!</v>
      </c>
      <c r="Q56" s="26" t="s">
        <v>74</v>
      </c>
    </row>
    <row r="57" spans="1:17" ht="24.95" customHeight="1" x14ac:dyDescent="0.25">
      <c r="O57" t="s">
        <v>75</v>
      </c>
    </row>
  </sheetData>
  <pageMargins left="0.25" right="0.25" top="0.75" bottom="0.75" header="0.3" footer="0.3"/>
  <pageSetup scale="66" orientation="portrait" r:id="rId1"/>
  <headerFooter>
    <oddHeader>&amp;CSaturday Women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Saturday Women Timing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Lafreniere</dc:creator>
  <cp:lastModifiedBy>CMAC</cp:lastModifiedBy>
  <cp:lastPrinted>2015-01-25T15:27:46Z</cp:lastPrinted>
  <dcterms:created xsi:type="dcterms:W3CDTF">2015-01-23T07:12:59Z</dcterms:created>
  <dcterms:modified xsi:type="dcterms:W3CDTF">2015-01-28T04:32:44Z</dcterms:modified>
</cp:coreProperties>
</file>